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mptaylo1/Desktop/STELLA-All/STELLA_Instrument_Files/STELLA-Q2/STELLA-Q2_download_Jun2025/Build instructions and documentation/"/>
    </mc:Choice>
  </mc:AlternateContent>
  <xr:revisionPtr revIDLastSave="0" documentId="8_{57CEB1C4-6707-CF42-9E5E-7D758A1CD7D0}" xr6:coauthVersionLast="47" xr6:coauthVersionMax="47" xr10:uidLastSave="{00000000-0000-0000-0000-000000000000}"/>
  <bookViews>
    <workbookView xWindow="0" yWindow="760" windowWidth="28160" windowHeight="18080" xr2:uid="{00000000-000D-0000-FFFF-FFFF00000000}"/>
  </bookViews>
  <sheets>
    <sheet name="Sheet 1 - NASA STELLA-Q2 Color 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2" l="1"/>
  <c r="E38" i="2"/>
  <c r="E37" i="2"/>
  <c r="E36" i="2"/>
  <c r="E34" i="2"/>
  <c r="E33" i="2"/>
  <c r="E32" i="2"/>
  <c r="E31" i="2"/>
  <c r="E29" i="2"/>
  <c r="E28" i="2"/>
  <c r="H21" i="2"/>
  <c r="I21" i="2"/>
  <c r="J21" i="2" s="1"/>
  <c r="H22" i="2"/>
  <c r="I22" i="2" s="1"/>
  <c r="J22" i="2" s="1"/>
  <c r="H19" i="2"/>
  <c r="H18" i="2"/>
  <c r="I18" i="2" s="1"/>
  <c r="J18" i="2" s="1"/>
  <c r="H17" i="2"/>
  <c r="I17" i="2" s="1"/>
  <c r="J17" i="2" s="1"/>
  <c r="H14" i="2"/>
  <c r="H13" i="2"/>
  <c r="I13" i="2" s="1"/>
  <c r="J13" i="2" s="1"/>
  <c r="H12" i="2"/>
  <c r="I12" i="2" s="1"/>
  <c r="J12" i="2" s="1"/>
  <c r="H10" i="2"/>
  <c r="H9" i="2"/>
  <c r="H8" i="2"/>
  <c r="I8" i="2" s="1"/>
  <c r="J8" i="2" s="1"/>
  <c r="H5" i="2"/>
  <c r="I9" i="2" l="1"/>
  <c r="J9" i="2" s="1"/>
  <c r="I19" i="2"/>
  <c r="J19" i="2" s="1"/>
  <c r="I10" i="2"/>
  <c r="J10" i="2" s="1"/>
  <c r="H20" i="2"/>
  <c r="I14" i="2"/>
  <c r="J14" i="2" s="1"/>
  <c r="I5" i="2"/>
  <c r="J5" i="2" s="1"/>
  <c r="H15" i="2"/>
  <c r="H6" i="2"/>
  <c r="I6" i="2" s="1"/>
  <c r="J6" i="2" s="1"/>
  <c r="I15" i="2"/>
  <c r="J15" i="2" s="1"/>
  <c r="H11" i="2"/>
  <c r="I20" i="2"/>
  <c r="J20" i="2" s="1"/>
  <c r="I11" i="2"/>
  <c r="J11" i="2" s="1"/>
  <c r="H16" i="2"/>
  <c r="I16" i="2" s="1"/>
  <c r="J16" i="2" s="1"/>
  <c r="H7" i="2"/>
  <c r="I7" i="2" s="1"/>
  <c r="J7" i="2" s="1"/>
</calcChain>
</file>

<file path=xl/sharedStrings.xml><?xml version="1.0" encoding="utf-8"?>
<sst xmlns="http://schemas.openxmlformats.org/spreadsheetml/2006/main" count="114" uniqueCount="98">
  <si>
    <t>NASA STELLA-Q2 Color Lookup Table</t>
  </si>
  <si>
    <t>AS7265x Bands</t>
  </si>
  <si>
    <t>Category</t>
  </si>
  <si>
    <t>Example</t>
  </si>
  <si>
    <t>HTML value</t>
  </si>
  <si>
    <t>Tricolor values</t>
  </si>
  <si>
    <t>…</t>
  </si>
  <si>
    <t xml:space="preserve">f = c / λ </t>
  </si>
  <si>
    <t>E = h * f</t>
  </si>
  <si>
    <t>Energy (J) / (e*V/J) =  Energy in e*V</t>
  </si>
  <si>
    <t>Band Designation</t>
  </si>
  <si>
    <t>Band middle wavelength ( λ ) </t>
  </si>
  <si>
    <t>Color</t>
  </si>
  <si>
    <t>Band middle Frequency ( f )</t>
  </si>
  <si>
    <t>Energy per photon</t>
  </si>
  <si>
    <t>Channel</t>
  </si>
  <si>
    <t>nanometers</t>
  </si>
  <si>
    <t>HTML Name</t>
  </si>
  <si>
    <t>Swatch</t>
  </si>
  <si>
    <t>Hexadecimal</t>
  </si>
  <si>
    <t>R, G, B</t>
  </si>
  <si>
    <t>THz</t>
  </si>
  <si>
    <t>Joules per photon</t>
  </si>
  <si>
    <t xml:space="preserve">electron*Volts per photon </t>
  </si>
  <si>
    <t>Blueviolet</t>
  </si>
  <si>
    <t>#7e00db</t>
  </si>
  <si>
    <t>126, 0, 219</t>
  </si>
  <si>
    <t>Blue</t>
  </si>
  <si>
    <t>#2300ff</t>
  </si>
  <si>
    <t>35, 0, 255</t>
  </si>
  <si>
    <t>Royalblue</t>
  </si>
  <si>
    <t>#007bff</t>
  </si>
  <si>
    <t>0, 123, 255</t>
  </si>
  <si>
    <t>Darkturquoise</t>
  </si>
  <si>
    <t>#00eaff</t>
  </si>
  <si>
    <t>0, 234, 255</t>
  </si>
  <si>
    <t>Lime</t>
  </si>
  <si>
    <t>#00ff00</t>
  </si>
  <si>
    <t>0, 255, 0</t>
  </si>
  <si>
    <t>Chartreuse</t>
  </si>
  <si>
    <t>#70ff00</t>
  </si>
  <si>
    <t>112, 255, 0</t>
  </si>
  <si>
    <t>Greenyellow</t>
  </si>
  <si>
    <t>#c3ff00</t>
  </si>
  <si>
    <t>195, 255, 0</t>
  </si>
  <si>
    <t>Yellow</t>
  </si>
  <si>
    <t>#ffef00</t>
  </si>
  <si>
    <t>255, 239, 0</t>
  </si>
  <si>
    <t>Orange</t>
  </si>
  <si>
    <t>#ff9b00</t>
  </si>
  <si>
    <t>255, 155, 0</t>
  </si>
  <si>
    <t>Red</t>
  </si>
  <si>
    <t>#fe0000</t>
  </si>
  <si>
    <t>254, 0, 0</t>
  </si>
  <si>
    <t>#df0000</t>
  </si>
  <si>
    <t>223, 0, 0</t>
  </si>
  <si>
    <t>#c90000</t>
  </si>
  <si>
    <t>201, 0, 0</t>
  </si>
  <si>
    <t>Firebrick</t>
  </si>
  <si>
    <t>#b10000</t>
  </si>
  <si>
    <t>177, 0, 0</t>
  </si>
  <si>
    <t>Darkred</t>
  </si>
  <si>
    <t>#940000</t>
  </si>
  <si>
    <t>148, 0, 0</t>
  </si>
  <si>
    <t>Near Infrared</t>
  </si>
  <si>
    <t>#000000</t>
  </si>
  <si>
    <t>0, 0, 0</t>
  </si>
  <si>
    <t>Constants and metric prefix notation</t>
  </si>
  <si>
    <t>Parameter</t>
  </si>
  <si>
    <t>Abbreviation</t>
  </si>
  <si>
    <t>Units</t>
  </si>
  <si>
    <t>Scientific notation</t>
  </si>
  <si>
    <t>Decimal</t>
  </si>
  <si>
    <t>Speed of light</t>
  </si>
  <si>
    <t>c</t>
  </si>
  <si>
    <t>m/s</t>
  </si>
  <si>
    <t>Planck’s constant</t>
  </si>
  <si>
    <t>h</t>
  </si>
  <si>
    <t>kg*m^2/s = J/Hz</t>
  </si>
  <si>
    <t>Joules per electron*Volt</t>
  </si>
  <si>
    <t>J/eV</t>
  </si>
  <si>
    <t>one-trillionth, pico-</t>
  </si>
  <si>
    <t>p</t>
  </si>
  <si>
    <t>one-billionth, nano-</t>
  </si>
  <si>
    <t>n</t>
  </si>
  <si>
    <t>one-millionth, micro-</t>
  </si>
  <si>
    <t>µ</t>
  </si>
  <si>
    <t>one-thousandth, milli</t>
  </si>
  <si>
    <t>m</t>
  </si>
  <si>
    <t>[units]</t>
  </si>
  <si>
    <t>thousand, kilo</t>
  </si>
  <si>
    <t>k</t>
  </si>
  <si>
    <t>million, Mega</t>
  </si>
  <si>
    <t>M</t>
  </si>
  <si>
    <t>billion, Giga</t>
  </si>
  <si>
    <t>G</t>
  </si>
  <si>
    <t>quadrillion, Tera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</si>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</sst>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0.0"/>
    <numFmt numFmtId="165" formatCode="0.000E+00"/>
    <numFmt numFmtId="166" formatCode="0.0###########E+00"/>
    <numFmt numFmtId="167" formatCode="#,##0.0###########"/>
    <numFmt numFmtId="168" formatCode="0.0########E+00"/>
    <numFmt numFmtId="169" formatCode="#,##0.0########"/>
    <numFmt numFmtId="170" formatCode="0.0#####E+00"/>
    <numFmt numFmtId="171" formatCode="#,##0.0#####"/>
    <numFmt numFmtId="172" formatCode="0.0##E+00"/>
    <numFmt numFmtId="173" formatCode="#,##0.0##"/>
    <numFmt numFmtId="174" formatCode="0E+00"/>
  </numFmts>
  <fonts count="4" x14ac:knownFonts="1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sz val="10"/>
      <color indexed="17"/>
      <name val="Helvetica Neue"/>
      <family val="2"/>
    </font>
  </fonts>
  <fills count="19">
    <fill>
      <patternFill patternType="none"/>
    </fill>
    <fill>
      <patternFill patternType="gray125"/>
    </fill>
    <fill>
      <patternFill patternType="solid">
        <fgColor indexed="12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8"/>
        <bgColor auto="1"/>
      </patternFill>
    </fill>
    <fill>
      <patternFill patternType="solid">
        <fgColor indexed="19"/>
        <bgColor auto="1"/>
      </patternFill>
    </fill>
    <fill>
      <patternFill patternType="solid">
        <fgColor indexed="20"/>
        <bgColor auto="1"/>
      </patternFill>
    </fill>
    <fill>
      <patternFill patternType="solid">
        <fgColor indexed="21"/>
        <bgColor auto="1"/>
      </patternFill>
    </fill>
    <fill>
      <patternFill patternType="solid">
        <fgColor indexed="22"/>
        <bgColor auto="1"/>
      </patternFill>
    </fill>
    <fill>
      <patternFill patternType="solid">
        <fgColor indexed="23"/>
        <bgColor auto="1"/>
      </patternFill>
    </fill>
    <fill>
      <patternFill patternType="solid">
        <fgColor indexed="24"/>
        <bgColor auto="1"/>
      </patternFill>
    </fill>
    <fill>
      <patternFill patternType="solid">
        <fgColor indexed="25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28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8"/>
        <bgColor auto="1"/>
      </patternFill>
    </fill>
  </fills>
  <borders count="9">
    <border>
      <left/>
      <right/>
      <top/>
      <bottom/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3"/>
      </top>
      <bottom style="thin">
        <color indexed="14"/>
      </bottom>
      <diagonal/>
    </border>
    <border>
      <left style="thin">
        <color indexed="13"/>
      </left>
      <right style="thin">
        <color indexed="14"/>
      </right>
      <top style="thin">
        <color indexed="14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3"/>
      </right>
      <top style="thin">
        <color indexed="14"/>
      </top>
      <bottom style="thin">
        <color indexed="13"/>
      </bottom>
      <diagonal/>
    </border>
    <border>
      <left style="thin">
        <color indexed="13"/>
      </left>
      <right style="thin">
        <color indexed="14"/>
      </right>
      <top style="thin">
        <color indexed="13"/>
      </top>
      <bottom style="thin">
        <color indexed="13"/>
      </bottom>
      <diagonal/>
    </border>
    <border>
      <left style="thin">
        <color indexed="14"/>
      </left>
      <right style="thin">
        <color indexed="13"/>
      </right>
      <top style="thin">
        <color indexed="13"/>
      </top>
      <bottom style="thin">
        <color indexed="13"/>
      </bottom>
      <diagonal/>
    </border>
    <border>
      <left/>
      <right/>
      <top/>
      <bottom style="thin">
        <color indexed="13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64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0" fontId="2" fillId="2" borderId="1" xfId="0" applyFont="1" applyFill="1" applyBorder="1">
      <alignment vertical="top" wrapText="1"/>
    </xf>
    <xf numFmtId="49" fontId="2" fillId="2" borderId="1" xfId="0" applyNumberFormat="1" applyFont="1" applyFill="1" applyBorder="1">
      <alignment vertical="top" wrapText="1"/>
    </xf>
    <xf numFmtId="49" fontId="2" fillId="2" borderId="2" xfId="0" applyNumberFormat="1" applyFont="1" applyFill="1" applyBorder="1">
      <alignment vertical="top" wrapText="1"/>
    </xf>
    <xf numFmtId="0" fontId="2" fillId="2" borderId="2" xfId="0" applyFont="1" applyFill="1" applyBorder="1">
      <alignment vertical="top" wrapText="1"/>
    </xf>
    <xf numFmtId="0" fontId="2" fillId="3" borderId="3" xfId="0" applyNumberFormat="1" applyFont="1" applyFill="1" applyBorder="1" applyAlignment="1">
      <alignment horizontal="center" vertical="top" wrapText="1"/>
    </xf>
    <xf numFmtId="0" fontId="0" fillId="0" borderId="4" xfId="0" applyNumberFormat="1" applyBorder="1">
      <alignment vertical="top" wrapText="1"/>
    </xf>
    <xf numFmtId="49" fontId="0" fillId="0" borderId="5" xfId="0" applyNumberFormat="1" applyBorder="1">
      <alignment vertical="top" wrapText="1"/>
    </xf>
    <xf numFmtId="0" fontId="0" fillId="4" borderId="5" xfId="0" applyFill="1" applyBorder="1">
      <alignment vertical="top" wrapText="1"/>
    </xf>
    <xf numFmtId="0" fontId="0" fillId="2" borderId="5" xfId="0" applyFill="1" applyBorder="1">
      <alignment vertical="top" wrapText="1"/>
    </xf>
    <xf numFmtId="1" fontId="0" fillId="0" borderId="5" xfId="0" applyNumberFormat="1" applyBorder="1">
      <alignment vertical="top" wrapText="1"/>
    </xf>
    <xf numFmtId="11" fontId="0" fillId="0" borderId="5" xfId="0" applyNumberFormat="1" applyBorder="1">
      <alignment vertical="top" wrapText="1"/>
    </xf>
    <xf numFmtId="164" fontId="0" fillId="0" borderId="5" xfId="0" applyNumberFormat="1" applyBorder="1">
      <alignment vertical="top" wrapText="1"/>
    </xf>
    <xf numFmtId="0" fontId="2" fillId="3" borderId="6" xfId="0" applyNumberFormat="1" applyFont="1" applyFill="1" applyBorder="1" applyAlignment="1">
      <alignment horizontal="center" vertical="top" wrapText="1"/>
    </xf>
    <xf numFmtId="0" fontId="0" fillId="0" borderId="7" xfId="0" applyNumberFormat="1" applyBorder="1">
      <alignment vertical="top" wrapText="1"/>
    </xf>
    <xf numFmtId="49" fontId="0" fillId="0" borderId="1" xfId="0" applyNumberFormat="1" applyBorder="1">
      <alignment vertical="top" wrapText="1"/>
    </xf>
    <xf numFmtId="0" fontId="3" fillId="5" borderId="1" xfId="0" applyFont="1" applyFill="1" applyBorder="1">
      <alignment vertical="top" wrapText="1"/>
    </xf>
    <xf numFmtId="0" fontId="0" fillId="2" borderId="1" xfId="0" applyFill="1" applyBorder="1">
      <alignment vertical="top" wrapText="1"/>
    </xf>
    <xf numFmtId="1" fontId="0" fillId="0" borderId="1" xfId="0" applyNumberFormat="1" applyBorder="1">
      <alignment vertical="top" wrapText="1"/>
    </xf>
    <xf numFmtId="11" fontId="0" fillId="0" borderId="1" xfId="0" applyNumberFormat="1" applyBorder="1">
      <alignment vertical="top" wrapText="1"/>
    </xf>
    <xf numFmtId="164" fontId="0" fillId="0" borderId="1" xfId="0" applyNumberFormat="1" applyBorder="1">
      <alignment vertical="top" wrapText="1"/>
    </xf>
    <xf numFmtId="0" fontId="0" fillId="6" borderId="1" xfId="0" applyFill="1" applyBorder="1">
      <alignment vertical="top" wrapText="1"/>
    </xf>
    <xf numFmtId="0" fontId="0" fillId="7" borderId="1" xfId="0" applyFill="1" applyBorder="1">
      <alignment vertical="top" wrapText="1"/>
    </xf>
    <xf numFmtId="0" fontId="0" fillId="8" borderId="1" xfId="0" applyFill="1" applyBorder="1">
      <alignment vertical="top" wrapText="1"/>
    </xf>
    <xf numFmtId="0" fontId="0" fillId="9" borderId="1" xfId="0" applyFill="1" applyBorder="1">
      <alignment vertical="top" wrapText="1"/>
    </xf>
    <xf numFmtId="0" fontId="0" fillId="10" borderId="1" xfId="0" applyFill="1" applyBorder="1">
      <alignment vertical="top" wrapText="1"/>
    </xf>
    <xf numFmtId="0" fontId="0" fillId="11" borderId="1" xfId="0" applyFill="1" applyBorder="1">
      <alignment vertical="top" wrapText="1"/>
    </xf>
    <xf numFmtId="0" fontId="0" fillId="12" borderId="1" xfId="0" applyFill="1" applyBorder="1">
      <alignment vertical="top" wrapText="1"/>
    </xf>
    <xf numFmtId="0" fontId="0" fillId="13" borderId="1" xfId="0" applyFill="1" applyBorder="1">
      <alignment vertical="top" wrapText="1"/>
    </xf>
    <xf numFmtId="0" fontId="0" fillId="14" borderId="1" xfId="0" applyFill="1" applyBorder="1">
      <alignment vertical="top" wrapText="1"/>
    </xf>
    <xf numFmtId="0" fontId="0" fillId="15" borderId="1" xfId="0" applyFill="1" applyBorder="1">
      <alignment vertical="top" wrapText="1"/>
    </xf>
    <xf numFmtId="0" fontId="0" fillId="16" borderId="1" xfId="0" applyFill="1" applyBorder="1">
      <alignment vertical="top" wrapText="1"/>
    </xf>
    <xf numFmtId="0" fontId="0" fillId="17" borderId="1" xfId="0" applyFill="1" applyBorder="1">
      <alignment vertical="top" wrapText="1"/>
    </xf>
    <xf numFmtId="0" fontId="0" fillId="18" borderId="1" xfId="0" applyFill="1" applyBorder="1">
      <alignment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>
      <alignment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3" xfId="0" applyNumberFormat="1" applyFont="1" applyFill="1" applyBorder="1">
      <alignment vertical="top" wrapText="1"/>
    </xf>
    <xf numFmtId="165" fontId="0" fillId="0" borderId="4" xfId="0" applyNumberFormat="1" applyBorder="1">
      <alignment vertical="top" wrapText="1"/>
    </xf>
    <xf numFmtId="3" fontId="0" fillId="0" borderId="5" xfId="0" applyNumberFormat="1" applyBorder="1">
      <alignment vertical="top" wrapText="1"/>
    </xf>
    <xf numFmtId="49" fontId="2" fillId="3" borderId="1" xfId="0" applyNumberFormat="1" applyFont="1" applyFill="1" applyBorder="1">
      <alignment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2" fillId="3" borderId="6" xfId="0" applyNumberFormat="1" applyFont="1" applyFill="1" applyBorder="1">
      <alignment vertical="top" wrapText="1"/>
    </xf>
    <xf numFmtId="165" fontId="0" fillId="0" borderId="7" xfId="0" applyNumberFormat="1" applyBorder="1">
      <alignment vertical="top" wrapText="1"/>
    </xf>
    <xf numFmtId="0" fontId="0" fillId="0" borderId="1" xfId="0" applyNumberFormat="1" applyBorder="1">
      <alignment vertical="top" wrapText="1"/>
    </xf>
    <xf numFmtId="49" fontId="2" fillId="3" borderId="6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6" xfId="0" applyFont="1" applyFill="1" applyBorder="1">
      <alignment vertical="top" wrapText="1"/>
    </xf>
    <xf numFmtId="0" fontId="0" fillId="0" borderId="7" xfId="0" applyBorder="1">
      <alignment vertical="top" wrapText="1"/>
    </xf>
    <xf numFmtId="0" fontId="0" fillId="0" borderId="1" xfId="0" applyBorder="1">
      <alignment vertical="top" wrapText="1"/>
    </xf>
    <xf numFmtId="166" fontId="0" fillId="0" borderId="7" xfId="0" applyNumberFormat="1" applyBorder="1">
      <alignment vertical="top" wrapText="1"/>
    </xf>
    <xf numFmtId="167" fontId="0" fillId="0" borderId="1" xfId="0" applyNumberFormat="1" applyBorder="1">
      <alignment vertical="top" wrapText="1"/>
    </xf>
    <xf numFmtId="168" fontId="0" fillId="0" borderId="7" xfId="0" applyNumberFormat="1" applyBorder="1">
      <alignment vertical="top" wrapText="1"/>
    </xf>
    <xf numFmtId="169" fontId="0" fillId="0" borderId="1" xfId="0" applyNumberFormat="1" applyBorder="1">
      <alignment vertical="top" wrapText="1"/>
    </xf>
    <xf numFmtId="170" fontId="0" fillId="0" borderId="7" xfId="0" applyNumberFormat="1" applyBorder="1">
      <alignment vertical="top" wrapText="1"/>
    </xf>
    <xf numFmtId="171" fontId="0" fillId="0" borderId="1" xfId="0" applyNumberFormat="1" applyBorder="1">
      <alignment vertical="top" wrapText="1"/>
    </xf>
    <xf numFmtId="172" fontId="0" fillId="0" borderId="7" xfId="0" applyNumberFormat="1" applyBorder="1">
      <alignment vertical="top" wrapText="1"/>
    </xf>
    <xf numFmtId="173" fontId="0" fillId="0" borderId="1" xfId="0" applyNumberFormat="1" applyBorder="1">
      <alignment vertical="top" wrapText="1"/>
    </xf>
    <xf numFmtId="3" fontId="0" fillId="0" borderId="1" xfId="0" applyNumberFormat="1" applyBorder="1">
      <alignment vertical="top" wrapText="1"/>
    </xf>
    <xf numFmtId="174" fontId="0" fillId="0" borderId="7" xfId="0" applyNumberFormat="1" applyBorder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BDC0BF"/>
      <rgbColor rgb="FFA5A5A5"/>
      <rgbColor rgb="FF3F3F3F"/>
      <rgbColor rgb="FFDBDBDB"/>
      <rgbColor rgb="FF7E00DB"/>
      <rgbColor rgb="FF230000"/>
      <rgbColor rgb="FF2300FF"/>
      <rgbColor rgb="FF007BFF"/>
      <rgbColor rgb="FF00EAFF"/>
      <rgbColor rgb="FF00FF00"/>
      <rgbColor rgb="FF70FF00"/>
      <rgbColor rgb="FFC3FF00"/>
      <rgbColor rgb="FFFFEF00"/>
      <rgbColor rgb="FFFF9B00"/>
      <rgbColor rgb="FFFE0000"/>
      <rgbColor rgb="FFDF0000"/>
      <rgbColor rgb="FFC90000"/>
      <rgbColor rgb="FFB10000"/>
      <rgbColor rgb="FF940000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9"/>
  <sheetViews>
    <sheetView showGridLines="0" tabSelected="1" workbookViewId="0">
      <pane xSplit="1" ySplit="4" topLeftCell="B19" activePane="bottomRight" state="frozen"/>
      <selection pane="topRight"/>
      <selection pane="bottomLeft"/>
      <selection pane="bottomRight" activeCell="J40" sqref="A2:J40"/>
    </sheetView>
  </sheetViews>
  <sheetFormatPr baseColWidth="10" defaultColWidth="16.33203125" defaultRowHeight="20" customHeight="1" x14ac:dyDescent="0.15"/>
  <cols>
    <col min="1" max="1" width="21.1640625" style="1" customWidth="1"/>
    <col min="2" max="2" width="24.6640625" style="1" customWidth="1"/>
    <col min="3" max="3" width="11.83203125" style="1" customWidth="1"/>
    <col min="4" max="4" width="16.33203125" style="1" customWidth="1"/>
    <col min="5" max="5" width="16.5" style="1" customWidth="1"/>
    <col min="6" max="6" width="13" style="1" customWidth="1"/>
    <col min="7" max="7" width="4" style="1" customWidth="1"/>
    <col min="8" max="8" width="22.6640625" style="1" customWidth="1"/>
    <col min="9" max="9" width="16.1640625" style="1" customWidth="1"/>
    <col min="10" max="10" width="30.83203125" style="1" customWidth="1"/>
    <col min="11" max="11" width="16.33203125" style="1" customWidth="1"/>
    <col min="12" max="16384" width="16.33203125" style="1"/>
  </cols>
  <sheetData>
    <row r="1" spans="1:10" ht="27.75" customHeight="1" x14ac:dyDescent="0.1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32" customHeight="1" x14ac:dyDescent="0.15">
      <c r="A2" s="2"/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49" customHeight="1" x14ac:dyDescent="0.15">
      <c r="A3" s="3" t="s">
        <v>10</v>
      </c>
      <c r="B3" s="3" t="s">
        <v>11</v>
      </c>
      <c r="C3" s="3" t="s">
        <v>12</v>
      </c>
      <c r="D3" s="3" t="s">
        <v>12</v>
      </c>
      <c r="E3" s="3" t="s">
        <v>12</v>
      </c>
      <c r="F3" s="3" t="s">
        <v>12</v>
      </c>
      <c r="G3" s="2"/>
      <c r="H3" s="3" t="s">
        <v>13</v>
      </c>
      <c r="I3" s="3" t="s">
        <v>14</v>
      </c>
      <c r="J3" s="3" t="s">
        <v>14</v>
      </c>
    </row>
    <row r="4" spans="1:10" ht="20.25" customHeight="1" x14ac:dyDescent="0.15">
      <c r="A4" s="4" t="s">
        <v>15</v>
      </c>
      <c r="B4" s="4" t="s">
        <v>16</v>
      </c>
      <c r="C4" s="4" t="s">
        <v>17</v>
      </c>
      <c r="D4" s="4" t="s">
        <v>18</v>
      </c>
      <c r="E4" s="4" t="s">
        <v>19</v>
      </c>
      <c r="F4" s="4" t="s">
        <v>20</v>
      </c>
      <c r="G4" s="5"/>
      <c r="H4" s="4" t="s">
        <v>21</v>
      </c>
      <c r="I4" s="4" t="s">
        <v>22</v>
      </c>
      <c r="J4" s="4" t="s">
        <v>23</v>
      </c>
    </row>
    <row r="5" spans="1:10" ht="20.25" customHeight="1" x14ac:dyDescent="0.15">
      <c r="A5" s="6">
        <v>1</v>
      </c>
      <c r="B5" s="7">
        <v>410</v>
      </c>
      <c r="C5" s="8" t="s">
        <v>24</v>
      </c>
      <c r="D5" s="9"/>
      <c r="E5" s="8" t="s">
        <v>25</v>
      </c>
      <c r="F5" s="8" t="s">
        <v>26</v>
      </c>
      <c r="G5" s="10"/>
      <c r="H5" s="11" t="e">
        <f>#REF!/(B5*#REF!)/#REF!</f>
        <v>#REF!</v>
      </c>
      <c r="I5" s="12" t="e">
        <f>#REF!*H5*#REF!</f>
        <v>#REF!</v>
      </c>
      <c r="J5" s="13" t="e">
        <f>I5/#REF!</f>
        <v>#REF!</v>
      </c>
    </row>
    <row r="6" spans="1:10" ht="20" customHeight="1" x14ac:dyDescent="0.15">
      <c r="A6" s="14">
        <v>2</v>
      </c>
      <c r="B6" s="15">
        <v>435</v>
      </c>
      <c r="C6" s="16" t="s">
        <v>27</v>
      </c>
      <c r="D6" s="17"/>
      <c r="E6" s="16" t="s">
        <v>28</v>
      </c>
      <c r="F6" s="16" t="s">
        <v>29</v>
      </c>
      <c r="G6" s="18"/>
      <c r="H6" s="19" t="e">
        <f>#REF!/(B6*#REF!)/#REF!</f>
        <v>#REF!</v>
      </c>
      <c r="I6" s="20" t="e">
        <f>#REF!*H6*#REF!</f>
        <v>#REF!</v>
      </c>
      <c r="J6" s="21" t="e">
        <f>I6/#REF!</f>
        <v>#REF!</v>
      </c>
    </row>
    <row r="7" spans="1:10" ht="20" customHeight="1" x14ac:dyDescent="0.15">
      <c r="A7" s="14">
        <v>3</v>
      </c>
      <c r="B7" s="15">
        <v>460</v>
      </c>
      <c r="C7" s="16" t="s">
        <v>30</v>
      </c>
      <c r="D7" s="22"/>
      <c r="E7" s="16" t="s">
        <v>31</v>
      </c>
      <c r="F7" s="16" t="s">
        <v>32</v>
      </c>
      <c r="G7" s="18"/>
      <c r="H7" s="19" t="e">
        <f>#REF!/(B7*#REF!)/#REF!</f>
        <v>#REF!</v>
      </c>
      <c r="I7" s="20" t="e">
        <f>#REF!*H7*#REF!</f>
        <v>#REF!</v>
      </c>
      <c r="J7" s="21" t="e">
        <f>I7/#REF!</f>
        <v>#REF!</v>
      </c>
    </row>
    <row r="8" spans="1:10" ht="20" customHeight="1" x14ac:dyDescent="0.15">
      <c r="A8" s="14">
        <v>4</v>
      </c>
      <c r="B8" s="15">
        <v>485</v>
      </c>
      <c r="C8" s="16" t="s">
        <v>33</v>
      </c>
      <c r="D8" s="23"/>
      <c r="E8" s="16" t="s">
        <v>34</v>
      </c>
      <c r="F8" s="16" t="s">
        <v>35</v>
      </c>
      <c r="G8" s="18"/>
      <c r="H8" s="19" t="e">
        <f>#REF!/(B8*#REF!)/#REF!</f>
        <v>#REF!</v>
      </c>
      <c r="I8" s="20" t="e">
        <f>#REF!*H8*#REF!</f>
        <v>#REF!</v>
      </c>
      <c r="J8" s="21" t="e">
        <f>I8/#REF!</f>
        <v>#REF!</v>
      </c>
    </row>
    <row r="9" spans="1:10" ht="20" customHeight="1" x14ac:dyDescent="0.15">
      <c r="A9" s="14">
        <v>5</v>
      </c>
      <c r="B9" s="15">
        <v>510</v>
      </c>
      <c r="C9" s="16" t="s">
        <v>36</v>
      </c>
      <c r="D9" s="24"/>
      <c r="E9" s="16" t="s">
        <v>37</v>
      </c>
      <c r="F9" s="16" t="s">
        <v>38</v>
      </c>
      <c r="G9" s="18"/>
      <c r="H9" s="19" t="e">
        <f>#REF!/(B9*#REF!)/#REF!</f>
        <v>#REF!</v>
      </c>
      <c r="I9" s="20" t="e">
        <f>#REF!*H9*#REF!</f>
        <v>#REF!</v>
      </c>
      <c r="J9" s="21" t="e">
        <f>I9/#REF!</f>
        <v>#REF!</v>
      </c>
    </row>
    <row r="10" spans="1:10" ht="20" customHeight="1" x14ac:dyDescent="0.15">
      <c r="A10" s="14">
        <v>6</v>
      </c>
      <c r="B10" s="15">
        <v>535</v>
      </c>
      <c r="C10" s="16" t="s">
        <v>39</v>
      </c>
      <c r="D10" s="25"/>
      <c r="E10" s="16" t="s">
        <v>40</v>
      </c>
      <c r="F10" s="16" t="s">
        <v>41</v>
      </c>
      <c r="G10" s="18"/>
      <c r="H10" s="19" t="e">
        <f>#REF!/(B10*#REF!)/#REF!</f>
        <v>#REF!</v>
      </c>
      <c r="I10" s="20" t="e">
        <f>#REF!*H10*#REF!</f>
        <v>#REF!</v>
      </c>
      <c r="J10" s="21" t="e">
        <f>I10/#REF!</f>
        <v>#REF!</v>
      </c>
    </row>
    <row r="11" spans="1:10" ht="20" customHeight="1" x14ac:dyDescent="0.15">
      <c r="A11" s="14">
        <v>7</v>
      </c>
      <c r="B11" s="15">
        <v>560</v>
      </c>
      <c r="C11" s="16" t="s">
        <v>42</v>
      </c>
      <c r="D11" s="26"/>
      <c r="E11" s="16" t="s">
        <v>43</v>
      </c>
      <c r="F11" s="16" t="s">
        <v>44</v>
      </c>
      <c r="G11" s="18"/>
      <c r="H11" s="19" t="e">
        <f>#REF!/(B11*#REF!)/#REF!</f>
        <v>#REF!</v>
      </c>
      <c r="I11" s="20" t="e">
        <f>#REF!*H11*#REF!</f>
        <v>#REF!</v>
      </c>
      <c r="J11" s="21" t="e">
        <f>I11/#REF!</f>
        <v>#REF!</v>
      </c>
    </row>
    <row r="12" spans="1:10" ht="20" customHeight="1" x14ac:dyDescent="0.15">
      <c r="A12" s="14">
        <v>8</v>
      </c>
      <c r="B12" s="15">
        <v>585</v>
      </c>
      <c r="C12" s="16" t="s">
        <v>45</v>
      </c>
      <c r="D12" s="27"/>
      <c r="E12" s="16" t="s">
        <v>46</v>
      </c>
      <c r="F12" s="16" t="s">
        <v>47</v>
      </c>
      <c r="G12" s="18"/>
      <c r="H12" s="19" t="e">
        <f>#REF!/(B12*#REF!)/#REF!</f>
        <v>#REF!</v>
      </c>
      <c r="I12" s="20" t="e">
        <f>#REF!*H12*#REF!</f>
        <v>#REF!</v>
      </c>
      <c r="J12" s="21" t="e">
        <f>I12/#REF!</f>
        <v>#REF!</v>
      </c>
    </row>
    <row r="13" spans="1:10" ht="20" customHeight="1" x14ac:dyDescent="0.15">
      <c r="A13" s="14">
        <v>9</v>
      </c>
      <c r="B13" s="15">
        <v>610</v>
      </c>
      <c r="C13" s="16" t="s">
        <v>48</v>
      </c>
      <c r="D13" s="28"/>
      <c r="E13" s="16" t="s">
        <v>49</v>
      </c>
      <c r="F13" s="16" t="s">
        <v>50</v>
      </c>
      <c r="G13" s="18"/>
      <c r="H13" s="19" t="e">
        <f>#REF!/(B13*#REF!)/#REF!</f>
        <v>#REF!</v>
      </c>
      <c r="I13" s="20" t="e">
        <f>#REF!*H13*#REF!</f>
        <v>#REF!</v>
      </c>
      <c r="J13" s="21" t="e">
        <f>I13/#REF!</f>
        <v>#REF!</v>
      </c>
    </row>
    <row r="14" spans="1:10" ht="20" customHeight="1" x14ac:dyDescent="0.15">
      <c r="A14" s="14">
        <v>10</v>
      </c>
      <c r="B14" s="15">
        <v>645</v>
      </c>
      <c r="C14" s="16" t="s">
        <v>51</v>
      </c>
      <c r="D14" s="29"/>
      <c r="E14" s="16" t="s">
        <v>52</v>
      </c>
      <c r="F14" s="16" t="s">
        <v>53</v>
      </c>
      <c r="G14" s="18"/>
      <c r="H14" s="19" t="e">
        <f>#REF!/(B14*#REF!)/#REF!</f>
        <v>#REF!</v>
      </c>
      <c r="I14" s="20" t="e">
        <f>#REF!*H14*#REF!</f>
        <v>#REF!</v>
      </c>
      <c r="J14" s="21" t="e">
        <f>I14/#REF!</f>
        <v>#REF!</v>
      </c>
    </row>
    <row r="15" spans="1:10" ht="20" customHeight="1" x14ac:dyDescent="0.15">
      <c r="A15" s="14">
        <v>11</v>
      </c>
      <c r="B15" s="15">
        <v>680</v>
      </c>
      <c r="C15" s="16" t="s">
        <v>51</v>
      </c>
      <c r="D15" s="30"/>
      <c r="E15" s="16" t="s">
        <v>54</v>
      </c>
      <c r="F15" s="16" t="s">
        <v>55</v>
      </c>
      <c r="G15" s="18"/>
      <c r="H15" s="19" t="e">
        <f>#REF!/(B15*#REF!)/#REF!</f>
        <v>#REF!</v>
      </c>
      <c r="I15" s="20" t="e">
        <f>#REF!*H15*#REF!</f>
        <v>#REF!</v>
      </c>
      <c r="J15" s="21" t="e">
        <f>I15/#REF!</f>
        <v>#REF!</v>
      </c>
    </row>
    <row r="16" spans="1:10" ht="20" customHeight="1" x14ac:dyDescent="0.15">
      <c r="A16" s="14">
        <v>12</v>
      </c>
      <c r="B16" s="15">
        <v>705</v>
      </c>
      <c r="C16" s="16" t="s">
        <v>51</v>
      </c>
      <c r="D16" s="31"/>
      <c r="E16" s="16" t="s">
        <v>56</v>
      </c>
      <c r="F16" s="16" t="s">
        <v>57</v>
      </c>
      <c r="G16" s="18"/>
      <c r="H16" s="19" t="e">
        <f>#REF!/(B16*#REF!)/#REF!</f>
        <v>#REF!</v>
      </c>
      <c r="I16" s="20" t="e">
        <f>#REF!*H16*#REF!</f>
        <v>#REF!</v>
      </c>
      <c r="J16" s="21" t="e">
        <f>I16/#REF!</f>
        <v>#REF!</v>
      </c>
    </row>
    <row r="17" spans="1:10" ht="20" customHeight="1" x14ac:dyDescent="0.15">
      <c r="A17" s="14">
        <v>13</v>
      </c>
      <c r="B17" s="15">
        <v>730</v>
      </c>
      <c r="C17" s="16" t="s">
        <v>58</v>
      </c>
      <c r="D17" s="32"/>
      <c r="E17" s="16" t="s">
        <v>59</v>
      </c>
      <c r="F17" s="16" t="s">
        <v>60</v>
      </c>
      <c r="G17" s="18"/>
      <c r="H17" s="19" t="e">
        <f>#REF!/(B17*#REF!)/#REF!</f>
        <v>#REF!</v>
      </c>
      <c r="I17" s="20" t="e">
        <f>#REF!*H17*#REF!</f>
        <v>#REF!</v>
      </c>
      <c r="J17" s="21" t="e">
        <f>I17/#REF!</f>
        <v>#REF!</v>
      </c>
    </row>
    <row r="18" spans="1:10" ht="20" customHeight="1" x14ac:dyDescent="0.15">
      <c r="A18" s="14">
        <v>14</v>
      </c>
      <c r="B18" s="15">
        <v>760</v>
      </c>
      <c r="C18" s="16" t="s">
        <v>61</v>
      </c>
      <c r="D18" s="33"/>
      <c r="E18" s="16" t="s">
        <v>62</v>
      </c>
      <c r="F18" s="16" t="s">
        <v>63</v>
      </c>
      <c r="G18" s="18"/>
      <c r="H18" s="19" t="e">
        <f>#REF!/(B18*#REF!)/#REF!</f>
        <v>#REF!</v>
      </c>
      <c r="I18" s="20" t="e">
        <f>#REF!*H18*#REF!</f>
        <v>#REF!</v>
      </c>
      <c r="J18" s="21" t="e">
        <f>I18/#REF!</f>
        <v>#REF!</v>
      </c>
    </row>
    <row r="19" spans="1:10" ht="20" customHeight="1" x14ac:dyDescent="0.15">
      <c r="A19" s="14">
        <v>15</v>
      </c>
      <c r="B19" s="15">
        <v>810</v>
      </c>
      <c r="C19" s="16" t="s">
        <v>64</v>
      </c>
      <c r="D19" s="34"/>
      <c r="E19" s="16" t="s">
        <v>65</v>
      </c>
      <c r="F19" s="16" t="s">
        <v>66</v>
      </c>
      <c r="G19" s="18"/>
      <c r="H19" s="19" t="e">
        <f>#REF!/(B19*#REF!)/#REF!</f>
        <v>#REF!</v>
      </c>
      <c r="I19" s="20" t="e">
        <f>#REF!*H19*#REF!</f>
        <v>#REF!</v>
      </c>
      <c r="J19" s="21" t="e">
        <f>I19/#REF!</f>
        <v>#REF!</v>
      </c>
    </row>
    <row r="20" spans="1:10" ht="20" customHeight="1" x14ac:dyDescent="0.15">
      <c r="A20" s="14">
        <v>16</v>
      </c>
      <c r="B20" s="15">
        <v>860</v>
      </c>
      <c r="C20" s="16" t="s">
        <v>64</v>
      </c>
      <c r="D20" s="34"/>
      <c r="E20" s="16" t="s">
        <v>65</v>
      </c>
      <c r="F20" s="16" t="s">
        <v>66</v>
      </c>
      <c r="G20" s="18"/>
      <c r="H20" s="19" t="e">
        <f>#REF!/(B20*#REF!)/#REF!</f>
        <v>#REF!</v>
      </c>
      <c r="I20" s="20" t="e">
        <f>#REF!*H20*#REF!</f>
        <v>#REF!</v>
      </c>
      <c r="J20" s="21" t="e">
        <f>I20/#REF!</f>
        <v>#REF!</v>
      </c>
    </row>
    <row r="21" spans="1:10" ht="20" customHeight="1" x14ac:dyDescent="0.15">
      <c r="A21" s="14">
        <v>17</v>
      </c>
      <c r="B21" s="15">
        <v>900</v>
      </c>
      <c r="C21" s="16" t="s">
        <v>64</v>
      </c>
      <c r="D21" s="34"/>
      <c r="E21" s="16" t="s">
        <v>65</v>
      </c>
      <c r="F21" s="16" t="s">
        <v>66</v>
      </c>
      <c r="G21" s="18"/>
      <c r="H21" s="19" t="e">
        <f>#REF!/(B21*#REF!)/#REF!</f>
        <v>#REF!</v>
      </c>
      <c r="I21" s="20" t="e">
        <f>#REF!*H21*#REF!</f>
        <v>#REF!</v>
      </c>
      <c r="J21" s="21" t="e">
        <f>I21/#REF!</f>
        <v>#REF!</v>
      </c>
    </row>
    <row r="22" spans="1:10" ht="20" customHeight="1" x14ac:dyDescent="0.15">
      <c r="A22" s="14">
        <v>18</v>
      </c>
      <c r="B22" s="15">
        <v>940</v>
      </c>
      <c r="C22" s="16" t="s">
        <v>64</v>
      </c>
      <c r="D22" s="34"/>
      <c r="E22" s="16" t="s">
        <v>65</v>
      </c>
      <c r="F22" s="16" t="s">
        <v>66</v>
      </c>
      <c r="G22" s="18"/>
      <c r="H22" s="19" t="e">
        <f>#REF!/(B22*#REF!)/#REF!</f>
        <v>#REF!</v>
      </c>
      <c r="I22" s="20" t="e">
        <f>#REF!*H22*#REF!</f>
        <v>#REF!</v>
      </c>
      <c r="J22" s="21" t="e">
        <f>I22/#REF!</f>
        <v>#REF!</v>
      </c>
    </row>
    <row r="25" spans="1:10" ht="20" customHeight="1" x14ac:dyDescent="0.15">
      <c r="A25" s="63" t="s">
        <v>67</v>
      </c>
      <c r="B25" s="63"/>
      <c r="C25" s="63"/>
      <c r="D25" s="63"/>
      <c r="E25" s="63"/>
    </row>
    <row r="26" spans="1:10" ht="20" customHeight="1" x14ac:dyDescent="0.15">
      <c r="A26" s="4" t="s">
        <v>68</v>
      </c>
      <c r="B26" s="35" t="s">
        <v>69</v>
      </c>
      <c r="C26" s="4" t="s">
        <v>70</v>
      </c>
      <c r="D26" s="4" t="s">
        <v>71</v>
      </c>
      <c r="E26" s="4" t="s">
        <v>72</v>
      </c>
    </row>
    <row r="27" spans="1:10" ht="20" customHeight="1" x14ac:dyDescent="0.15">
      <c r="A27" s="36" t="s">
        <v>73</v>
      </c>
      <c r="B27" s="37" t="s">
        <v>74</v>
      </c>
      <c r="C27" s="38" t="s">
        <v>75</v>
      </c>
      <c r="D27" s="39">
        <v>300000000</v>
      </c>
      <c r="E27" s="40">
        <v>299792458</v>
      </c>
    </row>
    <row r="28" spans="1:10" ht="37" customHeight="1" x14ac:dyDescent="0.15">
      <c r="A28" s="41" t="s">
        <v>76</v>
      </c>
      <c r="B28" s="42" t="s">
        <v>77</v>
      </c>
      <c r="C28" s="43" t="s">
        <v>78</v>
      </c>
      <c r="D28" s="44">
        <v>6.6260701499999998E-34</v>
      </c>
      <c r="E28" s="45">
        <f>D28</f>
        <v>6.6260701499999998E-34</v>
      </c>
    </row>
    <row r="29" spans="1:10" ht="33" customHeight="1" x14ac:dyDescent="0.15">
      <c r="A29" s="41" t="s">
        <v>79</v>
      </c>
      <c r="B29" s="42" t="s">
        <v>80</v>
      </c>
      <c r="C29" s="46" t="s">
        <v>80</v>
      </c>
      <c r="D29" s="44">
        <v>1.6021766339999999E-19</v>
      </c>
      <c r="E29" s="45">
        <f>D29</f>
        <v>1.6021766339999999E-19</v>
      </c>
    </row>
    <row r="30" spans="1:10" ht="20" customHeight="1" x14ac:dyDescent="0.15">
      <c r="A30" s="47"/>
      <c r="B30" s="48"/>
      <c r="C30" s="49"/>
      <c r="D30" s="50"/>
      <c r="E30" s="51"/>
    </row>
    <row r="31" spans="1:10" ht="25" customHeight="1" x14ac:dyDescent="0.15">
      <c r="A31" s="41" t="s">
        <v>81</v>
      </c>
      <c r="B31" s="42" t="s">
        <v>82</v>
      </c>
      <c r="C31" s="49"/>
      <c r="D31" s="52">
        <v>9.9999999999999998E-13</v>
      </c>
      <c r="E31" s="53">
        <f>D31</f>
        <v>9.9999999999999998E-13</v>
      </c>
    </row>
    <row r="32" spans="1:10" ht="20" customHeight="1" x14ac:dyDescent="0.15">
      <c r="A32" s="41" t="s">
        <v>83</v>
      </c>
      <c r="B32" s="42" t="s">
        <v>84</v>
      </c>
      <c r="C32" s="49"/>
      <c r="D32" s="54">
        <v>1.0000000000000001E-9</v>
      </c>
      <c r="E32" s="55">
        <f>D32</f>
        <v>1.0000000000000001E-9</v>
      </c>
    </row>
    <row r="33" spans="1:5" ht="20" customHeight="1" x14ac:dyDescent="0.15">
      <c r="A33" s="41" t="s">
        <v>85</v>
      </c>
      <c r="B33" s="42" t="s">
        <v>86</v>
      </c>
      <c r="C33" s="49"/>
      <c r="D33" s="56">
        <v>9.9999999999999995E-7</v>
      </c>
      <c r="E33" s="57">
        <f>D33</f>
        <v>9.9999999999999995E-7</v>
      </c>
    </row>
    <row r="34" spans="1:5" ht="20" customHeight="1" x14ac:dyDescent="0.15">
      <c r="A34" s="41" t="s">
        <v>87</v>
      </c>
      <c r="B34" s="42" t="s">
        <v>88</v>
      </c>
      <c r="C34" s="49"/>
      <c r="D34" s="58">
        <v>1E-3</v>
      </c>
      <c r="E34" s="59">
        <f>D34</f>
        <v>1E-3</v>
      </c>
    </row>
    <row r="35" spans="1:5" ht="20" customHeight="1" x14ac:dyDescent="0.15">
      <c r="A35" s="41" t="s">
        <v>89</v>
      </c>
      <c r="B35" s="48"/>
      <c r="C35" s="49"/>
      <c r="D35" s="15">
        <v>1</v>
      </c>
      <c r="E35" s="60">
        <v>1</v>
      </c>
    </row>
    <row r="36" spans="1:5" ht="20" customHeight="1" x14ac:dyDescent="0.15">
      <c r="A36" s="41" t="s">
        <v>90</v>
      </c>
      <c r="B36" s="42" t="s">
        <v>91</v>
      </c>
      <c r="C36" s="49"/>
      <c r="D36" s="61">
        <v>1000</v>
      </c>
      <c r="E36" s="60">
        <f>D36</f>
        <v>1000</v>
      </c>
    </row>
    <row r="37" spans="1:5" ht="20" customHeight="1" x14ac:dyDescent="0.15">
      <c r="A37" s="41" t="s">
        <v>92</v>
      </c>
      <c r="B37" s="42" t="s">
        <v>93</v>
      </c>
      <c r="C37" s="49"/>
      <c r="D37" s="61">
        <v>1000000</v>
      </c>
      <c r="E37" s="60">
        <f>D37</f>
        <v>1000000</v>
      </c>
    </row>
    <row r="38" spans="1:5" ht="20" customHeight="1" x14ac:dyDescent="0.15">
      <c r="A38" s="41" t="s">
        <v>94</v>
      </c>
      <c r="B38" s="42" t="s">
        <v>95</v>
      </c>
      <c r="C38" s="49"/>
      <c r="D38" s="61">
        <v>1000000000</v>
      </c>
      <c r="E38" s="60">
        <f>D38</f>
        <v>1000000000</v>
      </c>
    </row>
    <row r="39" spans="1:5" ht="20" customHeight="1" x14ac:dyDescent="0.15">
      <c r="A39" s="41" t="s">
        <v>96</v>
      </c>
      <c r="B39" s="42" t="s">
        <v>97</v>
      </c>
      <c r="C39" s="49"/>
      <c r="D39" s="61">
        <v>1000000000000</v>
      </c>
      <c r="E39" s="60">
        <f>D39</f>
        <v>1000000000000</v>
      </c>
    </row>
  </sheetData>
  <mergeCells count="1">
    <mergeCell ref="A1:J1"/>
  </mergeCells>
  <pageMargins left="0.5" right="0.5" top="0.75" bottom="0.75" header="0.27777800000000002" footer="0.27777800000000002"/>
  <pageSetup scale="67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NASA STELLA-Q2 Color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Taylor, Michael P. (GSFC-618.0)[SCIENCE SYSTEMS AND AP</cp:lastModifiedBy>
  <dcterms:created xsi:type="dcterms:W3CDTF">2025-07-10T00:20:06Z</dcterms:created>
  <dcterms:modified xsi:type="dcterms:W3CDTF">2025-07-10T00:20:06Z</dcterms:modified>
</cp:coreProperties>
</file>